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90" windowHeight="8195" tabRatio="422"/>
  </bookViews>
  <sheets>
    <sheet name="Sparte 1" sheetId="1" r:id="rId1"/>
    <sheet name="im Detail - Holzbau" sheetId="2" r:id="rId2"/>
  </sheets>
  <calcPr calcId="125725" iterateDelta="1E-4"/>
</workbook>
</file>

<file path=xl/calcChain.xml><?xml version="1.0" encoding="utf-8"?>
<calcChain xmlns="http://schemas.openxmlformats.org/spreadsheetml/2006/main">
  <c r="K50" i="1"/>
  <c r="J50"/>
  <c r="I50"/>
  <c r="H50"/>
  <c r="G50"/>
  <c r="F50"/>
  <c r="E50"/>
  <c r="D50"/>
  <c r="C50"/>
  <c r="K46"/>
  <c r="J46"/>
  <c r="I46"/>
  <c r="H46"/>
  <c r="G46"/>
  <c r="F46"/>
  <c r="E46"/>
  <c r="D46"/>
  <c r="C46"/>
  <c r="H38"/>
  <c r="F38"/>
  <c r="G33"/>
  <c r="C33"/>
  <c r="D29"/>
  <c r="C19"/>
  <c r="E13"/>
</calcChain>
</file>

<file path=xl/sharedStrings.xml><?xml version="1.0" encoding="utf-8"?>
<sst xmlns="http://schemas.openxmlformats.org/spreadsheetml/2006/main" count="68" uniqueCount="45">
  <si>
    <t>Übersicht Grundumlagen 2015 je Fachgruppe</t>
  </si>
  <si>
    <t>Quelle: https://www.wko.at/Content.Node/Service/WKO-Mitgliedschaft/Grundumlageninfos/Grundumlagen.html</t>
  </si>
  <si>
    <t>Achtung: Dies ist nur ein Auszug. Um es übersichtlich zu gestalten, sind nicht alle Sonderregelungen und Maximalbeträge erwähnt.  Angaben ohne Gewähr.</t>
  </si>
  <si>
    <t>Fachgruppe</t>
  </si>
  <si>
    <t>Grundlage</t>
  </si>
  <si>
    <t>Bgld</t>
  </si>
  <si>
    <t>Kärnten</t>
  </si>
  <si>
    <t>NÖ</t>
  </si>
  <si>
    <t>OÖ</t>
  </si>
  <si>
    <t>Sbg</t>
  </si>
  <si>
    <t>Stmk</t>
  </si>
  <si>
    <t>Tirol</t>
  </si>
  <si>
    <t>Vorarlb</t>
  </si>
  <si>
    <t>Wien</t>
  </si>
  <si>
    <t>101 - Bau (Auszug Baumeister)</t>
  </si>
  <si>
    <r>
      <t xml:space="preserve">der </t>
    </r>
    <r>
      <rPr>
        <sz val="11"/>
        <color rgb="FF000000"/>
        <rFont val="Calibri"/>
        <family val="2"/>
        <charset val="1"/>
      </rPr>
      <t>SV-Summe</t>
    </r>
  </si>
  <si>
    <r>
      <t xml:space="preserve">und </t>
    </r>
    <r>
      <rPr>
        <sz val="11"/>
        <color rgb="FF000000"/>
        <rFont val="Calibri"/>
        <family val="2"/>
        <charset val="1"/>
      </rPr>
      <t>Fixbetrag</t>
    </r>
  </si>
  <si>
    <t>(bis 600.000 SVB)</t>
  </si>
  <si>
    <r>
      <t xml:space="preserve">bzw. </t>
    </r>
    <r>
      <rPr>
        <sz val="11"/>
        <color rgb="FF000000"/>
        <rFont val="Calibri"/>
        <family val="2"/>
        <charset val="1"/>
      </rPr>
      <t>Mindestsatz</t>
    </r>
  </si>
  <si>
    <t>(ausführende)</t>
  </si>
  <si>
    <t>107 - Holzbau</t>
  </si>
  <si>
    <t>(Normen inkl)</t>
  </si>
  <si>
    <t>108 - Tischler (Auszug Tischler)</t>
  </si>
  <si>
    <t>(bis 70000 SVB)</t>
  </si>
  <si>
    <t>116 - Kunsthandwerke (Auszug Erzeuger kunstgew.Gegenstände, Einzelunternehmer)</t>
  </si>
  <si>
    <t>120 - Fußpfleger, Kosmetiker und Masseure (Einzelunternehmer)</t>
  </si>
  <si>
    <t>121 - Gärtner und Floristen (Auszug Gärtner)</t>
  </si>
  <si>
    <t>122 - Berufsfotografen (Berufsfotografen)</t>
  </si>
  <si>
    <t>€ 0/120/172</t>
  </si>
  <si>
    <t>126 - gewerbliche Dienstleister (Auszug Lebens- und Sozialberater, Einzelunternehmen)</t>
  </si>
  <si>
    <t>703 – Werbung und Marktkommunikation (Auszug Werbeagenturen)</t>
  </si>
  <si>
    <t>Fixbetrag (natürliche Personen)</t>
  </si>
  <si>
    <t>Fixbetrag (juristische Personen, WKG §123(12))</t>
  </si>
  <si>
    <t>704 – Unternehmensberatung und Informationstechnologie</t>
  </si>
  <si>
    <t>Grundumlagen 2015 im Detail anhand der Fachgruppe Holzbau</t>
  </si>
  <si>
    <t>Burgenland</t>
  </si>
  <si>
    <t>Niederösterreich</t>
  </si>
  <si>
    <t>Oberösterreich</t>
  </si>
  <si>
    <t>Salzburg</t>
  </si>
  <si>
    <t>Steiermark</t>
  </si>
  <si>
    <t>Vorarlberg</t>
  </si>
  <si>
    <r>
      <rPr>
        <b/>
        <sz val="11"/>
        <rFont val="Calibri"/>
        <family val="2"/>
      </rPr>
      <t>zum Vergleich:</t>
    </r>
    <r>
      <rPr>
        <sz val="11"/>
        <rFont val="Calibri"/>
        <family val="2"/>
        <charset val="1"/>
      </rPr>
      <t xml:space="preserve">
Bruttoregionalprodukt 2013 je Einwohner
</t>
    </r>
    <r>
      <rPr>
        <sz val="11"/>
        <rFont val="Calibri"/>
        <family val="2"/>
      </rPr>
      <t>(Statistik Austria)</t>
    </r>
  </si>
  <si>
    <r>
      <t xml:space="preserve">der </t>
    </r>
    <r>
      <rPr>
        <sz val="11"/>
        <color rgb="FF000000"/>
        <rFont val="Calibri"/>
        <family val="2"/>
      </rPr>
      <t>SV-Summe</t>
    </r>
  </si>
  <si>
    <r>
      <t xml:space="preserve">€ 5 </t>
    </r>
    <r>
      <rPr>
        <sz val="10"/>
        <color rgb="FF000000"/>
        <rFont val="Calibri"/>
        <family val="2"/>
      </rPr>
      <t>pro Mitarb.</t>
    </r>
  </si>
  <si>
    <r>
      <t xml:space="preserve">€ 10 </t>
    </r>
    <r>
      <rPr>
        <sz val="10"/>
        <color rgb="FF000000"/>
        <rFont val="Calibri"/>
        <family val="2"/>
      </rPr>
      <t>pro Mitarb.</t>
    </r>
  </si>
</sst>
</file>

<file path=xl/styles.xml><?xml version="1.0" encoding="utf-8"?>
<styleSheet xmlns="http://schemas.openxmlformats.org/spreadsheetml/2006/main">
  <numFmts count="3">
    <numFmt numFmtId="164" formatCode="0.00\‰"/>
    <numFmt numFmtId="165" formatCode="&quot;€ &quot;0"/>
    <numFmt numFmtId="166" formatCode="&quot;€ &quot;0.00"/>
  </numFmts>
  <fonts count="15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FF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i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i/>
      <sz val="5"/>
      <color rgb="FF000000"/>
      <name val="Calibri"/>
      <family val="2"/>
      <charset val="1"/>
    </font>
    <font>
      <sz val="5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  <fill>
      <patternFill patternType="solid">
        <fgColor rgb="FFE5F6D8"/>
        <bgColor rgb="FFFFF1CE"/>
      </patternFill>
    </fill>
    <fill>
      <patternFill patternType="solid">
        <fgColor rgb="FFFFF1CE"/>
        <bgColor rgb="FFE5F6D8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0" fillId="3" borderId="0" xfId="0" applyFill="1"/>
    <xf numFmtId="0" fontId="4" fillId="3" borderId="0" xfId="0" applyFont="1" applyFill="1"/>
    <xf numFmtId="164" fontId="0" fillId="3" borderId="0" xfId="0" applyNumberFormat="1" applyFill="1" applyAlignment="1">
      <alignment horizontal="center"/>
    </xf>
    <xf numFmtId="0" fontId="0" fillId="4" borderId="0" xfId="0" applyFill="1"/>
    <xf numFmtId="0" fontId="4" fillId="4" borderId="0" xfId="0" applyFont="1" applyFill="1"/>
    <xf numFmtId="165" fontId="0" fillId="4" borderId="0" xfId="0" applyNumberForma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5" fillId="0" borderId="0" xfId="0" applyFont="1"/>
    <xf numFmtId="0" fontId="4" fillId="4" borderId="0" xfId="0" applyFont="1" applyFill="1" applyAlignment="1">
      <alignment horizontal="center"/>
    </xf>
    <xf numFmtId="10" fontId="4" fillId="4" borderId="0" xfId="0" applyNumberFormat="1" applyFont="1" applyFill="1" applyAlignment="1">
      <alignment horizontal="center"/>
    </xf>
    <xf numFmtId="0" fontId="4" fillId="0" borderId="0" xfId="0" applyFont="1" applyBorder="1"/>
    <xf numFmtId="166" fontId="0" fillId="4" borderId="0" xfId="0" applyNumberFormat="1" applyFill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3" fontId="6" fillId="0" borderId="2" xfId="0" applyNumberFormat="1" applyFont="1" applyBorder="1" applyAlignment="1">
      <alignment horizontal="left" wrapText="1"/>
    </xf>
    <xf numFmtId="3" fontId="8" fillId="0" borderId="2" xfId="0" applyNumberFormat="1" applyFont="1" applyBorder="1" applyAlignment="1">
      <alignment horizontal="left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3" borderId="0" xfId="0" applyFont="1" applyFill="1"/>
    <xf numFmtId="0" fontId="14" fillId="3" borderId="0" xfId="0" applyFont="1" applyFill="1"/>
    <xf numFmtId="165" fontId="13" fillId="3" borderId="0" xfId="0" applyNumberFormat="1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13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1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6D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2</xdr:row>
      <xdr:rowOff>182160</xdr:rowOff>
    </xdr:from>
    <xdr:to>
      <xdr:col>7</xdr:col>
      <xdr:colOff>716760</xdr:colOff>
      <xdr:row>7</xdr:row>
      <xdr:rowOff>90360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000" y="564120"/>
          <a:ext cx="7272720" cy="864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27000</xdr:colOff>
      <xdr:row>8</xdr:row>
      <xdr:rowOff>182160</xdr:rowOff>
    </xdr:from>
    <xdr:to>
      <xdr:col>2</xdr:col>
      <xdr:colOff>118080</xdr:colOff>
      <xdr:row>17</xdr:row>
      <xdr:rowOff>48960</xdr:rowOff>
    </xdr:to>
    <xdr:pic>
      <xdr:nvPicPr>
        <xdr:cNvPr id="0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000" y="1711080"/>
          <a:ext cx="1971720" cy="1586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27000</xdr:colOff>
      <xdr:row>18</xdr:row>
      <xdr:rowOff>182160</xdr:rowOff>
    </xdr:from>
    <xdr:to>
      <xdr:col>3</xdr:col>
      <xdr:colOff>708120</xdr:colOff>
      <xdr:row>37</xdr:row>
      <xdr:rowOff>138240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000" y="3622320"/>
          <a:ext cx="3502080" cy="3587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27000</xdr:colOff>
      <xdr:row>38</xdr:row>
      <xdr:rowOff>182160</xdr:rowOff>
    </xdr:from>
    <xdr:to>
      <xdr:col>6</xdr:col>
      <xdr:colOff>384120</xdr:colOff>
      <xdr:row>47</xdr:row>
      <xdr:rowOff>119880</xdr:rowOff>
    </xdr:to>
    <xdr:pic>
      <xdr:nvPicPr>
        <xdr:cNvPr id="4" name="Picture 5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000" y="7445160"/>
          <a:ext cx="5999400" cy="1657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27000</xdr:colOff>
      <xdr:row>49</xdr:row>
      <xdr:rowOff>182160</xdr:rowOff>
    </xdr:from>
    <xdr:to>
      <xdr:col>8</xdr:col>
      <xdr:colOff>351000</xdr:colOff>
      <xdr:row>53</xdr:row>
      <xdr:rowOff>132120</xdr:rowOff>
    </xdr:to>
    <xdr:pic>
      <xdr:nvPicPr>
        <xdr:cNvPr id="5" name="Picture 6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7000" y="9547560"/>
          <a:ext cx="7847280" cy="714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27000</xdr:colOff>
      <xdr:row>55</xdr:row>
      <xdr:rowOff>182160</xdr:rowOff>
    </xdr:from>
    <xdr:to>
      <xdr:col>6</xdr:col>
      <xdr:colOff>325800</xdr:colOff>
      <xdr:row>68</xdr:row>
      <xdr:rowOff>119160</xdr:rowOff>
    </xdr:to>
    <xdr:pic>
      <xdr:nvPicPr>
        <xdr:cNvPr id="6" name="Picture 7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7000" y="10694520"/>
          <a:ext cx="5941080" cy="2421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27000</xdr:colOff>
      <xdr:row>70</xdr:row>
      <xdr:rowOff>182160</xdr:rowOff>
    </xdr:from>
    <xdr:to>
      <xdr:col>7</xdr:col>
      <xdr:colOff>483840</xdr:colOff>
      <xdr:row>74</xdr:row>
      <xdr:rowOff>140400</xdr:rowOff>
    </xdr:to>
    <xdr:pic>
      <xdr:nvPicPr>
        <xdr:cNvPr id="7" name="Picture 8"/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7000" y="13561560"/>
          <a:ext cx="7039800" cy="72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27000</xdr:colOff>
      <xdr:row>76</xdr:row>
      <xdr:rowOff>182160</xdr:rowOff>
    </xdr:from>
    <xdr:to>
      <xdr:col>8</xdr:col>
      <xdr:colOff>351000</xdr:colOff>
      <xdr:row>80</xdr:row>
      <xdr:rowOff>65520</xdr:rowOff>
    </xdr:to>
    <xdr:pic>
      <xdr:nvPicPr>
        <xdr:cNvPr id="8" name="Picture 9"/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7000" y="14708160"/>
          <a:ext cx="7847280" cy="64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27000</xdr:colOff>
      <xdr:row>81</xdr:row>
      <xdr:rowOff>182160</xdr:rowOff>
    </xdr:from>
    <xdr:to>
      <xdr:col>4</xdr:col>
      <xdr:colOff>217800</xdr:colOff>
      <xdr:row>93</xdr:row>
      <xdr:rowOff>115200</xdr:rowOff>
    </xdr:to>
    <xdr:pic>
      <xdr:nvPicPr>
        <xdr:cNvPr id="9" name="Picture 10"/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7000" y="15663960"/>
          <a:ext cx="3952440" cy="22266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tabSelected="1" zoomScale="120" zoomScaleNormal="120" workbookViewId="0">
      <pane ySplit="5" topLeftCell="A6" activePane="bottomLeft" state="frozen"/>
      <selection pane="bottomLeft" activeCell="A56" sqref="A56"/>
    </sheetView>
  </sheetViews>
  <sheetFormatPr baseColWidth="10" defaultColWidth="8.88671875" defaultRowHeight="15.05"/>
  <cols>
    <col min="1" max="1" width="19.109375"/>
    <col min="2" max="2" width="14"/>
    <col min="3" max="1025" width="11.5546875"/>
  </cols>
  <sheetData>
    <row r="1" spans="1:13">
      <c r="A1" s="1" t="s">
        <v>0</v>
      </c>
    </row>
    <row r="2" spans="1:13" s="28" customFormat="1" ht="12.45">
      <c r="A2" s="27" t="s">
        <v>1</v>
      </c>
    </row>
    <row r="3" spans="1:13" s="28" customFormat="1" ht="12.45">
      <c r="A3" s="27" t="s">
        <v>2</v>
      </c>
    </row>
    <row r="4" spans="1:13" s="30" customFormat="1" ht="7.2">
      <c r="A4" s="29"/>
    </row>
    <row r="5" spans="1:13" s="4" customFormat="1">
      <c r="A5" s="2" t="s">
        <v>3</v>
      </c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</row>
    <row r="6" spans="1:13" s="7" customFormat="1">
      <c r="A6" s="5" t="s">
        <v>14</v>
      </c>
      <c r="B6" s="5"/>
      <c r="C6" s="6"/>
      <c r="D6" s="6"/>
      <c r="E6" s="6"/>
      <c r="F6" s="6"/>
      <c r="G6" s="6"/>
      <c r="H6" s="6"/>
      <c r="I6" s="6"/>
      <c r="J6" s="6"/>
      <c r="K6" s="6"/>
      <c r="M6" s="8"/>
    </row>
    <row r="7" spans="1:13">
      <c r="A7" s="9"/>
      <c r="B7" s="10" t="s">
        <v>15</v>
      </c>
      <c r="C7" s="11">
        <v>2</v>
      </c>
      <c r="D7" s="11">
        <v>1.5</v>
      </c>
      <c r="E7" s="11">
        <v>4.5</v>
      </c>
      <c r="F7" s="11">
        <v>3.63</v>
      </c>
      <c r="G7" s="11">
        <v>4.5</v>
      </c>
      <c r="H7" s="11">
        <v>6</v>
      </c>
      <c r="I7" s="11">
        <v>3</v>
      </c>
      <c r="J7" s="11">
        <v>3.65</v>
      </c>
      <c r="K7" s="11">
        <v>3.95</v>
      </c>
      <c r="M7" s="8"/>
    </row>
    <row r="8" spans="1:13">
      <c r="A8" s="12"/>
      <c r="B8" s="13" t="s">
        <v>16</v>
      </c>
      <c r="C8" s="14"/>
      <c r="D8" s="14"/>
      <c r="E8" s="14"/>
      <c r="F8" s="15" t="s">
        <v>17</v>
      </c>
      <c r="G8" s="14"/>
      <c r="H8" s="14"/>
      <c r="I8" s="14">
        <v>250</v>
      </c>
      <c r="J8" s="14">
        <v>310</v>
      </c>
      <c r="K8" s="14"/>
      <c r="M8" s="8"/>
    </row>
    <row r="9" spans="1:13">
      <c r="A9" s="9"/>
      <c r="B9" s="10" t="s">
        <v>18</v>
      </c>
      <c r="C9" s="16">
        <v>481</v>
      </c>
      <c r="D9" s="16">
        <v>350</v>
      </c>
      <c r="E9" s="16">
        <v>350</v>
      </c>
      <c r="F9" s="16">
        <v>300</v>
      </c>
      <c r="G9" s="16">
        <v>350</v>
      </c>
      <c r="H9" s="16">
        <v>180</v>
      </c>
      <c r="I9" s="16"/>
      <c r="J9" s="17" t="s">
        <v>19</v>
      </c>
      <c r="K9" s="16">
        <v>350</v>
      </c>
      <c r="M9" s="8"/>
    </row>
    <row r="10" spans="1:13" s="4" customFormat="1" ht="2.95" customHeight="1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M10" s="8"/>
    </row>
    <row r="11" spans="1:13" s="7" customFormat="1">
      <c r="A11" s="5" t="s">
        <v>20</v>
      </c>
      <c r="B11" s="5"/>
      <c r="C11" s="6"/>
      <c r="D11" s="6"/>
      <c r="E11" s="6"/>
      <c r="F11" s="6"/>
      <c r="G11" s="6"/>
      <c r="H11" s="6"/>
      <c r="I11" s="6"/>
      <c r="J11" s="6"/>
      <c r="K11" s="6"/>
      <c r="M11" s="18"/>
    </row>
    <row r="12" spans="1:13">
      <c r="A12" s="9"/>
      <c r="B12" s="10" t="s">
        <v>15</v>
      </c>
      <c r="C12" s="11">
        <v>2</v>
      </c>
      <c r="D12" s="11">
        <v>4.5</v>
      </c>
      <c r="E12" s="11">
        <v>17</v>
      </c>
      <c r="F12" s="11">
        <v>9</v>
      </c>
      <c r="G12" s="11">
        <v>5.5</v>
      </c>
      <c r="H12" s="11">
        <v>13</v>
      </c>
      <c r="I12" s="11">
        <v>4</v>
      </c>
      <c r="J12" s="11">
        <v>10</v>
      </c>
      <c r="K12" s="11">
        <v>0</v>
      </c>
      <c r="M12" s="8"/>
    </row>
    <row r="13" spans="1:13">
      <c r="A13" s="12"/>
      <c r="B13" s="13" t="s">
        <v>16</v>
      </c>
      <c r="C13" s="14">
        <v>570</v>
      </c>
      <c r="D13" s="14">
        <v>420</v>
      </c>
      <c r="E13" s="14">
        <f>70+65</f>
        <v>135</v>
      </c>
      <c r="F13" s="14">
        <v>263</v>
      </c>
      <c r="G13" s="14">
        <v>590</v>
      </c>
      <c r="H13" s="14">
        <v>135</v>
      </c>
      <c r="I13" s="14">
        <v>400</v>
      </c>
      <c r="J13" s="14">
        <v>1630</v>
      </c>
      <c r="K13" s="14">
        <v>550</v>
      </c>
      <c r="M13" s="8"/>
    </row>
    <row r="14" spans="1:13" s="21" customFormat="1" ht="13.1">
      <c r="A14" s="13"/>
      <c r="B14" s="13"/>
      <c r="C14" s="19" t="s">
        <v>21</v>
      </c>
      <c r="D14" s="19"/>
      <c r="E14" s="19"/>
      <c r="F14" s="19"/>
      <c r="G14" s="19"/>
      <c r="H14" s="19" t="s">
        <v>21</v>
      </c>
      <c r="I14" s="20"/>
      <c r="J14" s="20" t="s">
        <v>19</v>
      </c>
      <c r="K14" s="19"/>
      <c r="M14" s="8"/>
    </row>
    <row r="15" spans="1:13">
      <c r="A15" s="9"/>
      <c r="B15" s="10" t="s">
        <v>18</v>
      </c>
      <c r="C15" s="16"/>
      <c r="D15" s="16"/>
      <c r="E15" s="16">
        <v>220</v>
      </c>
      <c r="F15" s="16"/>
      <c r="G15" s="16"/>
      <c r="H15" s="16">
        <v>200</v>
      </c>
      <c r="I15" s="16"/>
      <c r="J15" s="16"/>
      <c r="K15" s="16"/>
    </row>
    <row r="16" spans="1:13" s="4" customFormat="1" ht="2.95" customHeight="1">
      <c r="A16" s="2"/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1:11" s="7" customFormat="1">
      <c r="A17" s="5" t="s">
        <v>22</v>
      </c>
      <c r="B17" s="5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9"/>
      <c r="B18" s="10" t="s">
        <v>15</v>
      </c>
      <c r="C18" s="11">
        <v>6.5</v>
      </c>
      <c r="D18" s="11">
        <v>7</v>
      </c>
      <c r="E18" s="11">
        <v>13</v>
      </c>
      <c r="F18" s="11">
        <v>3.5</v>
      </c>
      <c r="G18" s="11">
        <v>4</v>
      </c>
      <c r="H18" s="11">
        <v>12</v>
      </c>
      <c r="I18" s="11">
        <v>8</v>
      </c>
      <c r="J18" s="11">
        <v>10</v>
      </c>
      <c r="K18" s="11">
        <v>16.5</v>
      </c>
    </row>
    <row r="19" spans="1:11">
      <c r="A19" s="12"/>
      <c r="B19" s="13" t="s">
        <v>16</v>
      </c>
      <c r="C19" s="22">
        <f>213+27.62</f>
        <v>240.62</v>
      </c>
      <c r="D19" s="14">
        <v>260</v>
      </c>
      <c r="E19" s="14"/>
      <c r="F19" s="14">
        <v>160</v>
      </c>
      <c r="G19" s="14">
        <v>235</v>
      </c>
      <c r="H19" s="14">
        <v>140</v>
      </c>
      <c r="I19" s="14">
        <v>200</v>
      </c>
      <c r="J19" s="14">
        <v>390</v>
      </c>
      <c r="K19" s="14">
        <v>258</v>
      </c>
    </row>
    <row r="20" spans="1:11">
      <c r="A20" s="12"/>
      <c r="B20" s="12"/>
      <c r="C20" s="14"/>
      <c r="D20" s="14"/>
      <c r="E20" s="14"/>
      <c r="F20" s="14"/>
      <c r="G20" s="14"/>
      <c r="H20" s="14"/>
      <c r="I20" s="20" t="s">
        <v>23</v>
      </c>
      <c r="J20" s="14"/>
      <c r="K20" s="14"/>
    </row>
    <row r="21" spans="1:11">
      <c r="A21" s="9"/>
      <c r="B21" s="10" t="s">
        <v>18</v>
      </c>
      <c r="C21" s="16"/>
      <c r="D21" s="16"/>
      <c r="E21" s="16">
        <v>170</v>
      </c>
      <c r="F21" s="16"/>
      <c r="G21" s="16"/>
      <c r="H21" s="16"/>
      <c r="I21" s="16"/>
      <c r="J21" s="16"/>
      <c r="K21" s="16"/>
    </row>
    <row r="22" spans="1:11" s="4" customFormat="1" ht="2.95" customHeight="1">
      <c r="A22" s="2"/>
      <c r="B22" s="2"/>
      <c r="C22" s="3"/>
      <c r="D22" s="3"/>
      <c r="E22" s="3"/>
      <c r="F22" s="3"/>
      <c r="G22" s="3"/>
      <c r="H22" s="3"/>
      <c r="I22" s="3"/>
      <c r="J22" s="3"/>
      <c r="K22" s="3"/>
    </row>
    <row r="23" spans="1:11" s="7" customFormat="1">
      <c r="A23" s="5" t="s">
        <v>24</v>
      </c>
      <c r="B23" s="5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9"/>
      <c r="B24" s="10" t="s">
        <v>15</v>
      </c>
      <c r="C24" s="11"/>
      <c r="D24" s="11"/>
      <c r="E24" s="11"/>
      <c r="F24" s="11"/>
      <c r="G24" s="11"/>
      <c r="H24" s="11"/>
      <c r="I24" s="11">
        <v>2</v>
      </c>
      <c r="J24" s="11"/>
      <c r="K24" s="11"/>
    </row>
    <row r="25" spans="1:11">
      <c r="A25" s="12"/>
      <c r="B25" s="13" t="s">
        <v>16</v>
      </c>
      <c r="C25" s="14">
        <v>92</v>
      </c>
      <c r="D25" s="14">
        <v>155</v>
      </c>
      <c r="E25" s="14">
        <v>120</v>
      </c>
      <c r="F25" s="14">
        <v>90</v>
      </c>
      <c r="G25" s="14">
        <v>140</v>
      </c>
      <c r="H25" s="14">
        <v>150</v>
      </c>
      <c r="I25" s="14">
        <v>130</v>
      </c>
      <c r="J25" s="14">
        <v>55</v>
      </c>
      <c r="K25" s="14">
        <v>120</v>
      </c>
    </row>
    <row r="26" spans="1:11" s="4" customFormat="1" ht="2.95" customHeight="1">
      <c r="A26" s="2"/>
      <c r="B26" s="2"/>
      <c r="C26" s="3"/>
      <c r="D26" s="3"/>
      <c r="E26" s="3"/>
      <c r="F26" s="3"/>
      <c r="G26" s="3"/>
      <c r="H26" s="3"/>
      <c r="I26" s="3"/>
      <c r="J26" s="3"/>
      <c r="K26" s="3"/>
    </row>
    <row r="27" spans="1:11" s="7" customFormat="1">
      <c r="A27" s="5" t="s">
        <v>25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9"/>
      <c r="B28" s="10" t="s">
        <v>15</v>
      </c>
      <c r="C28" s="11">
        <v>1.5</v>
      </c>
      <c r="D28" s="11">
        <v>4</v>
      </c>
      <c r="E28" s="11">
        <v>10</v>
      </c>
      <c r="F28" s="11">
        <v>10</v>
      </c>
      <c r="G28" s="11">
        <v>1.5</v>
      </c>
      <c r="H28" s="11"/>
      <c r="I28" s="11">
        <v>5</v>
      </c>
      <c r="J28" s="11"/>
      <c r="K28" s="11">
        <v>20</v>
      </c>
    </row>
    <row r="29" spans="1:11">
      <c r="A29" s="12"/>
      <c r="B29" s="13" t="s">
        <v>16</v>
      </c>
      <c r="C29" s="14">
        <v>188</v>
      </c>
      <c r="D29" s="14">
        <f>180+25</f>
        <v>205</v>
      </c>
      <c r="E29" s="14">
        <v>140</v>
      </c>
      <c r="F29" s="14">
        <v>150</v>
      </c>
      <c r="G29" s="14">
        <v>200</v>
      </c>
      <c r="H29" s="14">
        <v>237</v>
      </c>
      <c r="I29" s="14">
        <v>130</v>
      </c>
      <c r="J29" s="14">
        <v>209</v>
      </c>
      <c r="K29" s="14">
        <v>130</v>
      </c>
    </row>
    <row r="30" spans="1:11" s="4" customFormat="1" ht="2.95" customHeight="1">
      <c r="A30" s="2"/>
      <c r="B30" s="2"/>
      <c r="C30" s="3"/>
      <c r="D30" s="3"/>
      <c r="E30" s="3"/>
      <c r="F30" s="3"/>
      <c r="G30" s="3"/>
      <c r="H30" s="3"/>
      <c r="I30" s="3"/>
      <c r="J30" s="3"/>
      <c r="K30" s="3"/>
    </row>
    <row r="31" spans="1:11" s="7" customFormat="1">
      <c r="A31" s="5" t="s">
        <v>26</v>
      </c>
      <c r="B31" s="5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9"/>
      <c r="B32" s="10" t="s">
        <v>15</v>
      </c>
      <c r="C32" s="11"/>
      <c r="D32" s="11">
        <v>4.4000000000000004</v>
      </c>
      <c r="E32" s="11">
        <v>28</v>
      </c>
      <c r="F32" s="11">
        <v>1</v>
      </c>
      <c r="G32" s="11">
        <v>6</v>
      </c>
      <c r="H32" s="11"/>
      <c r="I32" s="11"/>
      <c r="J32" s="11">
        <v>4</v>
      </c>
      <c r="K32" s="11">
        <v>2</v>
      </c>
    </row>
    <row r="33" spans="1:11">
      <c r="A33" s="12"/>
      <c r="B33" s="13" t="s">
        <v>16</v>
      </c>
      <c r="C33" s="14">
        <f>217+163</f>
        <v>380</v>
      </c>
      <c r="D33" s="14">
        <v>290</v>
      </c>
      <c r="E33" s="14"/>
      <c r="F33" s="14">
        <v>300</v>
      </c>
      <c r="G33" s="14">
        <f>100+190</f>
        <v>290</v>
      </c>
      <c r="H33" s="14">
        <v>310</v>
      </c>
      <c r="I33" s="14">
        <v>266</v>
      </c>
      <c r="J33" s="14">
        <v>235</v>
      </c>
      <c r="K33" s="14">
        <v>160</v>
      </c>
    </row>
    <row r="34" spans="1:11">
      <c r="A34" s="9"/>
      <c r="B34" s="10" t="s">
        <v>18</v>
      </c>
      <c r="C34" s="16"/>
      <c r="D34" s="16"/>
      <c r="E34" s="16">
        <v>156</v>
      </c>
      <c r="F34" s="16"/>
      <c r="G34" s="16"/>
      <c r="H34" s="16"/>
      <c r="I34" s="16"/>
      <c r="J34" s="16"/>
      <c r="K34" s="16"/>
    </row>
    <row r="35" spans="1:11" s="4" customFormat="1" ht="2.95" customHeight="1">
      <c r="A35" s="2"/>
      <c r="B35" s="2"/>
      <c r="C35" s="3"/>
      <c r="D35" s="3"/>
      <c r="E35" s="3"/>
      <c r="F35" s="3"/>
      <c r="G35" s="3"/>
      <c r="H35" s="3"/>
      <c r="I35" s="3"/>
      <c r="J35" s="3"/>
      <c r="K35" s="3"/>
    </row>
    <row r="36" spans="1:11" s="7" customFormat="1">
      <c r="A36" s="5" t="s">
        <v>27</v>
      </c>
      <c r="B36" s="5"/>
      <c r="C36" s="6"/>
      <c r="D36" s="6"/>
      <c r="E36" s="6"/>
      <c r="F36" s="6"/>
      <c r="G36" s="6"/>
      <c r="H36" s="6"/>
      <c r="I36" s="6"/>
      <c r="J36" s="6"/>
      <c r="K36" s="6"/>
    </row>
    <row r="37" spans="1:11" s="35" customFormat="1">
      <c r="A37" s="31"/>
      <c r="B37" s="32" t="s">
        <v>42</v>
      </c>
      <c r="C37" s="33" t="s">
        <v>43</v>
      </c>
      <c r="D37" s="34"/>
      <c r="E37" s="34"/>
      <c r="F37" s="34"/>
      <c r="G37" s="34"/>
      <c r="H37" s="33" t="s">
        <v>44</v>
      </c>
      <c r="I37" s="34"/>
      <c r="J37" s="34">
        <v>1</v>
      </c>
      <c r="K37" s="34" t="s">
        <v>28</v>
      </c>
    </row>
    <row r="38" spans="1:11">
      <c r="A38" s="12"/>
      <c r="B38" s="13" t="s">
        <v>16</v>
      </c>
      <c r="C38" s="14">
        <v>214</v>
      </c>
      <c r="D38" s="14">
        <v>210</v>
      </c>
      <c r="E38" s="14">
        <v>278</v>
      </c>
      <c r="F38" s="14">
        <f>183+60</f>
        <v>243</v>
      </c>
      <c r="G38" s="14">
        <v>290</v>
      </c>
      <c r="H38" s="14">
        <f>190+30+15</f>
        <v>235</v>
      </c>
      <c r="I38" s="14">
        <v>190</v>
      </c>
      <c r="J38" s="14">
        <v>370</v>
      </c>
      <c r="K38" s="14">
        <v>210</v>
      </c>
    </row>
    <row r="39" spans="1:11" s="4" customFormat="1" ht="2.95" customHeight="1">
      <c r="A39" s="2"/>
      <c r="B39" s="2"/>
      <c r="C39" s="3"/>
      <c r="D39" s="3"/>
      <c r="E39" s="3"/>
      <c r="F39" s="3"/>
      <c r="G39" s="3"/>
      <c r="H39" s="3"/>
      <c r="I39" s="3"/>
      <c r="J39" s="3"/>
      <c r="K39" s="3"/>
    </row>
    <row r="40" spans="1:11" s="7" customFormat="1">
      <c r="A40" s="5" t="s">
        <v>29</v>
      </c>
      <c r="B40" s="5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9"/>
      <c r="B41" s="10" t="s">
        <v>15</v>
      </c>
      <c r="C41" s="11"/>
      <c r="D41" s="11"/>
      <c r="E41" s="11"/>
      <c r="F41" s="11"/>
      <c r="G41" s="11"/>
      <c r="H41" s="11"/>
      <c r="I41" s="11"/>
      <c r="J41" s="11"/>
      <c r="K41" s="11"/>
    </row>
    <row r="42" spans="1:11">
      <c r="A42" s="12"/>
      <c r="B42" s="13" t="s">
        <v>16</v>
      </c>
      <c r="C42" s="14">
        <v>96</v>
      </c>
      <c r="D42" s="14">
        <v>108</v>
      </c>
      <c r="E42" s="14">
        <v>106</v>
      </c>
      <c r="F42" s="14">
        <v>120</v>
      </c>
      <c r="G42" s="14">
        <v>99</v>
      </c>
      <c r="H42" s="14">
        <v>120</v>
      </c>
      <c r="I42" s="14">
        <v>109</v>
      </c>
      <c r="J42" s="14">
        <v>55</v>
      </c>
      <c r="K42" s="14">
        <v>106</v>
      </c>
    </row>
    <row r="43" spans="1:11" s="4" customFormat="1" ht="2.95" customHeight="1">
      <c r="A43" s="2"/>
      <c r="B43" s="2"/>
      <c r="C43" s="3"/>
      <c r="D43" s="3"/>
      <c r="E43" s="3"/>
      <c r="F43" s="3"/>
      <c r="G43" s="3"/>
      <c r="H43" s="3"/>
      <c r="I43" s="3"/>
      <c r="J43" s="3"/>
      <c r="K43" s="3"/>
    </row>
    <row r="44" spans="1:11" s="7" customFormat="1">
      <c r="A44" s="5" t="s">
        <v>30</v>
      </c>
      <c r="B44" s="5"/>
      <c r="C44" s="6"/>
      <c r="D44" s="6"/>
      <c r="E44" s="6"/>
      <c r="F44" s="6"/>
      <c r="G44" s="6"/>
      <c r="H44" s="6"/>
      <c r="I44" s="6"/>
      <c r="J44" s="6"/>
      <c r="K44" s="6"/>
    </row>
    <row r="45" spans="1:11">
      <c r="A45" s="9"/>
      <c r="B45" s="9" t="s">
        <v>31</v>
      </c>
      <c r="C45" s="16">
        <v>247</v>
      </c>
      <c r="D45" s="16">
        <v>180</v>
      </c>
      <c r="E45" s="16">
        <v>195</v>
      </c>
      <c r="F45" s="16">
        <v>150</v>
      </c>
      <c r="G45" s="16">
        <v>101.74</v>
      </c>
      <c r="H45" s="16">
        <v>200</v>
      </c>
      <c r="I45" s="16">
        <v>125</v>
      </c>
      <c r="J45" s="16">
        <v>235</v>
      </c>
      <c r="K45" s="16">
        <v>95</v>
      </c>
    </row>
    <row r="46" spans="1:11">
      <c r="A46" s="12"/>
      <c r="B46" s="12" t="s">
        <v>32</v>
      </c>
      <c r="C46" s="14">
        <f t="shared" ref="C46:K46" si="0">C45*2</f>
        <v>494</v>
      </c>
      <c r="D46" s="14">
        <f t="shared" si="0"/>
        <v>360</v>
      </c>
      <c r="E46" s="14">
        <f t="shared" si="0"/>
        <v>390</v>
      </c>
      <c r="F46" s="14">
        <f t="shared" si="0"/>
        <v>300</v>
      </c>
      <c r="G46" s="14">
        <f t="shared" si="0"/>
        <v>203.48</v>
      </c>
      <c r="H46" s="14">
        <f t="shared" si="0"/>
        <v>400</v>
      </c>
      <c r="I46" s="14">
        <f t="shared" si="0"/>
        <v>250</v>
      </c>
      <c r="J46" s="14">
        <f t="shared" si="0"/>
        <v>470</v>
      </c>
      <c r="K46" s="14">
        <f t="shared" si="0"/>
        <v>190</v>
      </c>
    </row>
    <row r="47" spans="1:11" s="4" customFormat="1" ht="2.95" customHeight="1">
      <c r="A47" s="2"/>
      <c r="B47" s="2"/>
      <c r="C47" s="3"/>
      <c r="D47" s="3"/>
      <c r="E47" s="3"/>
      <c r="F47" s="3"/>
      <c r="G47" s="3"/>
      <c r="H47" s="3"/>
      <c r="I47" s="3"/>
      <c r="J47" s="3"/>
      <c r="K47" s="3"/>
    </row>
    <row r="48" spans="1:11" s="7" customFormat="1">
      <c r="A48" s="5" t="s">
        <v>33</v>
      </c>
      <c r="B48" s="5"/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9"/>
      <c r="B49" s="9" t="s">
        <v>31</v>
      </c>
      <c r="C49" s="16">
        <v>163</v>
      </c>
      <c r="D49" s="16">
        <v>164</v>
      </c>
      <c r="E49" s="16">
        <v>122</v>
      </c>
      <c r="F49" s="16">
        <v>100</v>
      </c>
      <c r="G49" s="16">
        <v>145</v>
      </c>
      <c r="H49" s="16">
        <v>100</v>
      </c>
      <c r="I49" s="16">
        <v>100</v>
      </c>
      <c r="J49" s="16">
        <v>100</v>
      </c>
      <c r="K49" s="16">
        <v>65</v>
      </c>
    </row>
    <row r="50" spans="1:11">
      <c r="A50" s="12"/>
      <c r="B50" s="12" t="s">
        <v>32</v>
      </c>
      <c r="C50" s="14">
        <f t="shared" ref="C50:K50" si="1">C49*2</f>
        <v>326</v>
      </c>
      <c r="D50" s="14">
        <f t="shared" si="1"/>
        <v>328</v>
      </c>
      <c r="E50" s="14">
        <f t="shared" si="1"/>
        <v>244</v>
      </c>
      <c r="F50" s="14">
        <f t="shared" si="1"/>
        <v>200</v>
      </c>
      <c r="G50" s="14">
        <f t="shared" si="1"/>
        <v>290</v>
      </c>
      <c r="H50" s="14">
        <f t="shared" si="1"/>
        <v>200</v>
      </c>
      <c r="I50" s="14">
        <f t="shared" si="1"/>
        <v>200</v>
      </c>
      <c r="J50" s="14">
        <f t="shared" si="1"/>
        <v>200</v>
      </c>
      <c r="K50" s="14">
        <f t="shared" si="1"/>
        <v>130</v>
      </c>
    </row>
    <row r="51" spans="1:11" s="4" customFormat="1" ht="2.95" customHeight="1">
      <c r="A51" s="2"/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1:11" s="24" customFormat="1" ht="45" customHeight="1">
      <c r="A52" s="26" t="s">
        <v>41</v>
      </c>
      <c r="B52" s="25"/>
      <c r="C52" s="23">
        <v>26100</v>
      </c>
      <c r="D52" s="23">
        <v>31800</v>
      </c>
      <c r="E52" s="23">
        <v>31100</v>
      </c>
      <c r="F52" s="23">
        <v>38500</v>
      </c>
      <c r="G52" s="23">
        <v>45000</v>
      </c>
      <c r="H52" s="23">
        <v>34300</v>
      </c>
      <c r="I52" s="23">
        <v>40000</v>
      </c>
      <c r="J52" s="23">
        <v>39800</v>
      </c>
      <c r="K52" s="23">
        <v>47200</v>
      </c>
    </row>
    <row r="53" spans="1:11" s="4" customFormat="1" ht="2.95" customHeight="1">
      <c r="A53" s="2"/>
      <c r="B53" s="2"/>
      <c r="C53" s="3"/>
      <c r="D53" s="3"/>
      <c r="E53" s="3"/>
      <c r="F53" s="3"/>
      <c r="G53" s="3"/>
      <c r="H53" s="3"/>
      <c r="I53" s="3"/>
      <c r="J53" s="3"/>
      <c r="K53" s="3"/>
    </row>
    <row r="56" spans="1:11" ht="15.05" customHeight="1"/>
  </sheetData>
  <mergeCells count="1">
    <mergeCell ref="A52:B52"/>
  </mergeCells>
  <pageMargins left="0.70866141732283472" right="0.70866141732283472" top="0.39370078740157483" bottom="0.19685039370078741" header="0.39370078740157483" footer="0.19685039370078741"/>
  <pageSetup paperSize="9" scale="8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2"/>
  <sheetViews>
    <sheetView topLeftCell="A67" zoomScale="120" zoomScaleNormal="120" workbookViewId="0">
      <selection activeCell="A83" sqref="A83"/>
    </sheetView>
  </sheetViews>
  <sheetFormatPr baseColWidth="10" defaultColWidth="8.88671875" defaultRowHeight="15.05"/>
  <cols>
    <col min="1" max="1025" width="10.5546875"/>
  </cols>
  <sheetData>
    <row r="1" spans="1:8">
      <c r="A1" s="1" t="s">
        <v>34</v>
      </c>
    </row>
    <row r="3" spans="1:8">
      <c r="A3" s="2" t="s">
        <v>35</v>
      </c>
      <c r="B3" s="2"/>
      <c r="C3" s="2"/>
      <c r="D3" s="2"/>
      <c r="E3" s="2"/>
      <c r="F3" s="2"/>
      <c r="G3" s="2"/>
      <c r="H3" s="2"/>
    </row>
    <row r="9" spans="1:8">
      <c r="A9" s="2" t="s">
        <v>6</v>
      </c>
      <c r="B9" s="2"/>
      <c r="C9" s="2"/>
      <c r="D9" s="2"/>
      <c r="E9" s="2"/>
      <c r="F9" s="2"/>
      <c r="G9" s="2"/>
      <c r="H9" s="2"/>
    </row>
    <row r="19" spans="1:8">
      <c r="A19" s="2" t="s">
        <v>36</v>
      </c>
      <c r="B19" s="2"/>
      <c r="C19" s="2"/>
      <c r="D19" s="2"/>
      <c r="E19" s="2"/>
      <c r="F19" s="2"/>
      <c r="G19" s="2"/>
      <c r="H19" s="2"/>
    </row>
    <row r="39" spans="1:8">
      <c r="A39" s="2" t="s">
        <v>37</v>
      </c>
      <c r="B39" s="2"/>
      <c r="C39" s="2"/>
      <c r="D39" s="2"/>
      <c r="E39" s="2"/>
      <c r="F39" s="2"/>
      <c r="G39" s="2"/>
      <c r="H39" s="2"/>
    </row>
    <row r="50" spans="1:8">
      <c r="A50" s="2" t="s">
        <v>38</v>
      </c>
      <c r="B50" s="2"/>
      <c r="C50" s="2"/>
      <c r="D50" s="2"/>
      <c r="E50" s="2"/>
      <c r="F50" s="2"/>
      <c r="G50" s="2"/>
      <c r="H50" s="2"/>
    </row>
    <row r="56" spans="1:8">
      <c r="A56" s="2" t="s">
        <v>39</v>
      </c>
      <c r="B56" s="2"/>
      <c r="C56" s="2"/>
      <c r="D56" s="2"/>
      <c r="E56" s="2"/>
      <c r="F56" s="2"/>
      <c r="G56" s="2"/>
      <c r="H56" s="2"/>
    </row>
    <row r="71" spans="1:8">
      <c r="A71" s="2" t="s">
        <v>11</v>
      </c>
      <c r="B71" s="2"/>
      <c r="C71" s="2"/>
      <c r="D71" s="2"/>
      <c r="E71" s="2"/>
      <c r="F71" s="2"/>
      <c r="G71" s="2"/>
      <c r="H71" s="2"/>
    </row>
    <row r="77" spans="1:8">
      <c r="A77" s="2" t="s">
        <v>40</v>
      </c>
      <c r="B77" s="2"/>
      <c r="C77" s="2"/>
      <c r="D77" s="2"/>
      <c r="E77" s="2"/>
      <c r="F77" s="2"/>
      <c r="G77" s="2"/>
      <c r="H77" s="2"/>
    </row>
    <row r="82" spans="1:8">
      <c r="A82" s="2" t="s">
        <v>13</v>
      </c>
      <c r="B82" s="2"/>
      <c r="C82" s="2"/>
      <c r="D82" s="2"/>
      <c r="E82" s="2"/>
      <c r="F82" s="2"/>
      <c r="G82" s="2"/>
      <c r="H82" s="2"/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Sparte 1</vt:lpstr>
      <vt:lpstr>im Detail - Holzbau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Hannel</dc:creator>
  <cp:lastModifiedBy>Hannel</cp:lastModifiedBy>
  <cp:revision>0</cp:revision>
  <cp:lastPrinted>2015-02-18T10:17:38Z</cp:lastPrinted>
  <dcterms:created xsi:type="dcterms:W3CDTF">2015-01-12T20:56:10Z</dcterms:created>
  <dcterms:modified xsi:type="dcterms:W3CDTF">2015-02-18T10:23:59Z</dcterms:modified>
</cp:coreProperties>
</file>